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2" i="1" l="1"/>
  <c r="H31" i="1"/>
  <c r="H30" i="1"/>
  <c r="H29" i="1"/>
  <c r="H28" i="1"/>
  <c r="H27" i="1"/>
  <c r="H26" i="1"/>
  <c r="H24" i="1"/>
  <c r="H23" i="1"/>
  <c r="H22" i="1"/>
  <c r="H21" i="1"/>
  <c r="H20" i="1"/>
  <c r="H19" i="1"/>
  <c r="H18" i="1"/>
  <c r="H17" i="1"/>
  <c r="H16" i="1"/>
  <c r="H25" i="1"/>
  <c r="E33" i="1"/>
  <c r="H33" i="1" l="1"/>
  <c r="E14" i="1"/>
  <c r="H13" i="1"/>
  <c r="H12" i="1"/>
  <c r="H11" i="1"/>
  <c r="H10" i="1"/>
  <c r="H9" i="1"/>
  <c r="H8" i="1"/>
  <c r="H7" i="1"/>
  <c r="H6" i="1"/>
  <c r="H5" i="1"/>
  <c r="H4" i="1"/>
  <c r="H3" i="1"/>
  <c r="H2" i="1"/>
  <c r="H14" i="1" l="1"/>
</calcChain>
</file>

<file path=xl/sharedStrings.xml><?xml version="1.0" encoding="utf-8"?>
<sst xmlns="http://schemas.openxmlformats.org/spreadsheetml/2006/main" count="119" uniqueCount="59">
  <si>
    <t xml:space="preserve">12000                         </t>
  </si>
  <si>
    <t>Foille Scottature</t>
  </si>
  <si>
    <t>GM2521</t>
  </si>
  <si>
    <t>31/07/2025</t>
  </si>
  <si>
    <t>GM2522</t>
  </si>
  <si>
    <t>31/08/2025</t>
  </si>
  <si>
    <t>HM0363</t>
  </si>
  <si>
    <t>31/12/2025</t>
  </si>
  <si>
    <t>HM0364</t>
  </si>
  <si>
    <t>31/01/2026</t>
  </si>
  <si>
    <t>HM0365</t>
  </si>
  <si>
    <t>HM0530</t>
  </si>
  <si>
    <t>HM0531</t>
  </si>
  <si>
    <t>HM0532</t>
  </si>
  <si>
    <t>HM0891</t>
  </si>
  <si>
    <t>28/02/2026</t>
  </si>
  <si>
    <t>HM0892</t>
  </si>
  <si>
    <t>HM0903</t>
  </si>
  <si>
    <t>31/03/2026</t>
  </si>
  <si>
    <t>HM0905</t>
  </si>
  <si>
    <t xml:space="preserve">A006228062
</t>
  </si>
  <si>
    <t>24 month</t>
  </si>
  <si>
    <t>OTC</t>
  </si>
  <si>
    <t xml:space="preserve">18000                         </t>
  </si>
  <si>
    <t>POUXIT FLASH SPRAY 150 ML - sfuso</t>
  </si>
  <si>
    <t xml:space="preserve">18100                         </t>
  </si>
  <si>
    <t>POUXIT SHAMPOO 200ML</t>
  </si>
  <si>
    <t>W23087C</t>
  </si>
  <si>
    <t>W23087D</t>
  </si>
  <si>
    <t>W23089F</t>
  </si>
  <si>
    <t>W23089G</t>
  </si>
  <si>
    <t>W23111D</t>
  </si>
  <si>
    <t>W23111F</t>
  </si>
  <si>
    <t>W23115F</t>
  </si>
  <si>
    <t>W23115G</t>
  </si>
  <si>
    <t>C70</t>
  </si>
  <si>
    <t>C71</t>
  </si>
  <si>
    <t>C72</t>
  </si>
  <si>
    <t>C73</t>
  </si>
  <si>
    <t>C74</t>
  </si>
  <si>
    <t>DISPOSITIVO MEDICO</t>
  </si>
  <si>
    <t xml:space="preserve">18100                         </t>
  </si>
  <si>
    <t>C65</t>
  </si>
  <si>
    <t>C67</t>
  </si>
  <si>
    <t>C68</t>
  </si>
  <si>
    <t>C69</t>
  </si>
  <si>
    <t>30/04/2026</t>
  </si>
  <si>
    <t>Code</t>
  </si>
  <si>
    <t>Description</t>
  </si>
  <si>
    <t>Batch_Num</t>
  </si>
  <si>
    <t>Exp Date</t>
  </si>
  <si>
    <t>Quantity</t>
  </si>
  <si>
    <t>Photo</t>
  </si>
  <si>
    <t>Retail Price</t>
  </si>
  <si>
    <t>Total Retail Price</t>
  </si>
  <si>
    <t>Minsan</t>
  </si>
  <si>
    <t>Ean</t>
  </si>
  <si>
    <t>Shelflife</t>
  </si>
  <si>
    <t>Status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</si>
</sst>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_-* #,##0.00_-;\-* #,##0.00_-;_-* &quot;-&quot;??_-;_-@_-"/>
  </numFmts>
  <fonts count="10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name val="Arial"/>
      <family val="2"/>
    </font>
    <font>
      <sz val="11"/>
      <color theme="1"/>
      <name val="Calibri"/>
      <family val="2"/>
    </font>
    <font>
      <sz val="10"/>
      <name val="Tahoma"/>
      <family val="2"/>
    </font>
    <font>
      <sz val="10"/>
      <color rgb="FF000000"/>
      <name val="Tahoma"/>
      <family val="2"/>
    </font>
    <font>
      <sz val="10"/>
      <color theme="1"/>
      <name val="Tahoma"/>
      <family val="2"/>
    </font>
    <font>
      <b/>
      <sz val="10"/>
      <color rgb="FF000000"/>
      <name val="Tahoma"/>
      <family val="2"/>
    </font>
    <font>
      <b/>
      <sz val="10"/>
      <color theme="1"/>
      <name val="Tahoma"/>
      <family val="2"/>
    </font>
    <font>
      <sz val="8"/>
      <color rgb="FF00000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A0A0A0"/>
      </left>
      <right style="thin">
        <color rgb="FFA0A0A0"/>
      </right>
      <top style="thin">
        <color rgb="FFA0A0A0"/>
      </top>
      <bottom/>
      <diagonal/>
    </border>
    <border>
      <left style="thin">
        <color rgb="FFA0A0A0"/>
      </left>
      <right style="thin">
        <color rgb="FFA0A0A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44" fontId="1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3" fillId="0" borderId="0"/>
    <xf numFmtId="164" fontId="3" fillId="0" borderId="0" applyFont="0" applyFill="0" applyBorder="0" applyAlignment="0" applyProtection="0"/>
  </cellStyleXfs>
  <cellXfs count="47">
    <xf numFmtId="0" fontId="0" fillId="0" borderId="0" xfId="0"/>
    <xf numFmtId="0" fontId="6" fillId="0" borderId="4" xfId="0" applyFont="1" applyBorder="1" applyAlignment="1">
      <alignment horizontal="center" vertical="center"/>
    </xf>
    <xf numFmtId="44" fontId="4" fillId="0" borderId="1" xfId="4" applyFont="1" applyBorder="1" applyAlignment="1">
      <alignment vertical="center"/>
    </xf>
    <xf numFmtId="0" fontId="5" fillId="2" borderId="2" xfId="0" applyFont="1" applyFill="1" applyBorder="1" applyAlignment="1">
      <alignment horizontal="left" vertical="top"/>
    </xf>
    <xf numFmtId="0" fontId="5" fillId="2" borderId="3" xfId="0" applyFont="1" applyFill="1" applyBorder="1" applyAlignment="1">
      <alignment horizontal="left" vertical="top"/>
    </xf>
    <xf numFmtId="0" fontId="6" fillId="0" borderId="0" xfId="0" applyFont="1"/>
    <xf numFmtId="0" fontId="5" fillId="0" borderId="1" xfId="0" applyFont="1" applyBorder="1" applyAlignment="1">
      <alignment horizontal="left" vertical="top"/>
    </xf>
    <xf numFmtId="3" fontId="5" fillId="0" borderId="1" xfId="0" applyNumberFormat="1" applyFont="1" applyBorder="1" applyAlignment="1">
      <alignment horizontal="right" vertical="top"/>
    </xf>
    <xf numFmtId="44" fontId="5" fillId="0" borderId="1" xfId="1" applyFont="1" applyBorder="1" applyAlignment="1">
      <alignment horizontal="left" vertical="top"/>
    </xf>
    <xf numFmtId="0" fontId="8" fillId="0" borderId="0" xfId="0" applyFont="1"/>
    <xf numFmtId="0" fontId="5" fillId="0" borderId="1" xfId="5" applyFont="1" applyBorder="1" applyAlignment="1">
      <alignment vertical="center"/>
    </xf>
    <xf numFmtId="14" fontId="5" fillId="0" borderId="1" xfId="5" applyNumberFormat="1" applyFont="1" applyBorder="1" applyAlignment="1">
      <alignment horizontal="center" vertical="center"/>
    </xf>
    <xf numFmtId="3" fontId="5" fillId="0" borderId="1" xfId="5" applyNumberFormat="1" applyFont="1" applyBorder="1" applyAlignment="1">
      <alignment horizontal="center" vertical="center"/>
    </xf>
    <xf numFmtId="8" fontId="4" fillId="0" borderId="1" xfId="0" applyNumberFormat="1" applyFont="1" applyBorder="1" applyAlignment="1">
      <alignment horizontal="center" vertical="center"/>
    </xf>
    <xf numFmtId="0" fontId="5" fillId="3" borderId="1" xfId="5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left" vertical="top"/>
    </xf>
    <xf numFmtId="3" fontId="5" fillId="0" borderId="1" xfId="0" applyNumberFormat="1" applyFont="1" applyBorder="1" applyAlignment="1">
      <alignment horizontal="center" vertical="top"/>
    </xf>
    <xf numFmtId="0" fontId="5" fillId="3" borderId="1" xfId="0" applyFont="1" applyFill="1" applyBorder="1" applyAlignment="1">
      <alignment horizontal="center" vertical="top"/>
    </xf>
    <xf numFmtId="3" fontId="9" fillId="0" borderId="0" xfId="0" applyNumberFormat="1" applyFont="1" applyAlignment="1">
      <alignment horizontal="right" vertical="top"/>
    </xf>
    <xf numFmtId="0" fontId="9" fillId="0" borderId="0" xfId="0" applyFont="1" applyAlignment="1">
      <alignment horizontal="left" vertical="top"/>
    </xf>
    <xf numFmtId="0" fontId="5" fillId="0" borderId="0" xfId="5" applyFont="1" applyAlignment="1">
      <alignment vertical="center"/>
    </xf>
    <xf numFmtId="0" fontId="5" fillId="0" borderId="0" xfId="5" applyFont="1" applyAlignment="1">
      <alignment horizontal="center" vertical="center"/>
    </xf>
    <xf numFmtId="14" fontId="5" fillId="0" borderId="0" xfId="5" applyNumberFormat="1" applyFont="1" applyAlignment="1">
      <alignment horizontal="center" vertical="center"/>
    </xf>
    <xf numFmtId="3" fontId="5" fillId="0" borderId="0" xfId="5" applyNumberFormat="1" applyFont="1" applyAlignment="1">
      <alignment horizontal="center" vertical="center"/>
    </xf>
    <xf numFmtId="0" fontId="4" fillId="0" borderId="0" xfId="0" applyFont="1" applyAlignment="1">
      <alignment vertical="center"/>
    </xf>
    <xf numFmtId="8" fontId="4" fillId="0" borderId="0" xfId="0" applyNumberFormat="1" applyFont="1" applyAlignment="1">
      <alignment horizontal="center" vertical="center"/>
    </xf>
    <xf numFmtId="44" fontId="4" fillId="0" borderId="0" xfId="4" applyFont="1" applyBorder="1" applyAlignment="1">
      <alignment vertical="center"/>
    </xf>
    <xf numFmtId="1" fontId="4" fillId="0" borderId="0" xfId="6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5" fillId="0" borderId="1" xfId="0" applyFont="1" applyBorder="1" applyAlignment="1">
      <alignment horizontal="center" vertical="top"/>
    </xf>
    <xf numFmtId="3" fontId="7" fillId="0" borderId="0" xfId="0" applyNumberFormat="1" applyFont="1" applyAlignment="1">
      <alignment horizontal="right" vertical="top"/>
    </xf>
    <xf numFmtId="44" fontId="7" fillId="0" borderId="0" xfId="1" applyFont="1" applyBorder="1" applyAlignment="1">
      <alignment horizontal="left" vertical="top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1" fontId="4" fillId="0" borderId="1" xfId="6" applyNumberFormat="1" applyFont="1" applyBorder="1" applyAlignment="1">
      <alignment horizontal="center" vertical="center"/>
    </xf>
    <xf numFmtId="1" fontId="4" fillId="0" borderId="4" xfId="6" applyNumberFormat="1" applyFont="1" applyBorder="1" applyAlignment="1">
      <alignment horizontal="center" vertical="center"/>
    </xf>
    <xf numFmtId="1" fontId="4" fillId="0" borderId="5" xfId="6" applyNumberFormat="1" applyFont="1" applyBorder="1" applyAlignment="1">
      <alignment horizontal="center" vertical="center"/>
    </xf>
    <xf numFmtId="1" fontId="4" fillId="0" borderId="6" xfId="6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</cellXfs>
  <cellStyles count="8">
    <cellStyle name="Currency" xfId="1" builtinId="4"/>
    <cellStyle name="Euro" xfId="3"/>
    <cellStyle name="Migliaia 2" xfId="7"/>
    <cellStyle name="Normal" xfId="0" builtinId="0"/>
    <cellStyle name="Normale 2" xfId="5"/>
    <cellStyle name="Normale 3" xfId="2"/>
    <cellStyle name="Normale 4" xfId="6"/>
    <cellStyle name="Valuta 2" xfId="4"/>
  </cellStyles>
  <dxfs count="2">
    <dxf>
      <fill>
        <patternFill>
          <bgColor theme="9" tint="0.39994506668294322"/>
        </patternFill>
      </fill>
    </dxf>
    <dxf>
      <font>
        <b/>
        <i val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40203</xdr:colOff>
      <xdr:row>3</xdr:row>
      <xdr:rowOff>19057</xdr:rowOff>
    </xdr:from>
    <xdr:to>
      <xdr:col>5</xdr:col>
      <xdr:colOff>1667567</xdr:colOff>
      <xdr:row>9</xdr:row>
      <xdr:rowOff>37727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xmlns="" id="{5F2F33B4-D980-42E7-963C-EDFED65134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05684" y="502634"/>
          <a:ext cx="1627364" cy="9858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495227</xdr:colOff>
      <xdr:row>15</xdr:row>
      <xdr:rowOff>53578</xdr:rowOff>
    </xdr:from>
    <xdr:to>
      <xdr:col>5</xdr:col>
      <xdr:colOff>1144084</xdr:colOff>
      <xdr:row>22</xdr:row>
      <xdr:rowOff>140122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xmlns="" id="{A07FA7E1-A2DE-4811-B0E0-3FEDC0A7BD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05352" y="2464594"/>
          <a:ext cx="648857" cy="1211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555874</xdr:colOff>
      <xdr:row>23</xdr:row>
      <xdr:rowOff>69711</xdr:rowOff>
    </xdr:from>
    <xdr:to>
      <xdr:col>5</xdr:col>
      <xdr:colOff>1425724</xdr:colOff>
      <xdr:row>31</xdr:row>
      <xdr:rowOff>102577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xmlns="" id="{A7589062-83A5-4348-9707-2F5D04724A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21355" y="3777134"/>
          <a:ext cx="869850" cy="13517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1"/>
  <sheetViews>
    <sheetView tabSelected="1" zoomScale="130" zoomScaleNormal="130" workbookViewId="0">
      <pane ySplit="1" topLeftCell="A2" activePane="bottomLeft" state="frozen"/>
      <selection pane="bottomLeft"/>
    </sheetView>
  </sheetViews>
  <sheetFormatPr defaultRowHeight="14.25"/>
  <cols>
    <col min="1" max="1" width="7.875" customWidth="1"/>
    <col min="2" max="2" width="32.375" bestFit="1" customWidth="1"/>
    <col min="3" max="3" width="11.375" bestFit="1" customWidth="1"/>
    <col min="4" max="4" width="15.625" bestFit="1" customWidth="1"/>
    <col min="5" max="5" width="10.125" bestFit="1" customWidth="1"/>
    <col min="6" max="6" width="26.25" customWidth="1"/>
    <col min="7" max="7" width="9.25" bestFit="1" customWidth="1"/>
    <col min="8" max="8" width="19.125" bestFit="1" customWidth="1"/>
    <col min="9" max="9" width="14.625" bestFit="1" customWidth="1"/>
    <col min="10" max="10" width="17.25" customWidth="1"/>
    <col min="11" max="11" width="9.625" bestFit="1" customWidth="1"/>
    <col min="12" max="12" width="22.875" customWidth="1"/>
  </cols>
  <sheetData>
    <row r="1" spans="1:12" s="5" customFormat="1" ht="12.75">
      <c r="A1" s="3" t="s">
        <v>47</v>
      </c>
      <c r="B1" s="3" t="s">
        <v>48</v>
      </c>
      <c r="C1" s="3" t="s">
        <v>49</v>
      </c>
      <c r="D1" s="3" t="s">
        <v>50</v>
      </c>
      <c r="E1" s="3" t="s">
        <v>51</v>
      </c>
      <c r="F1" s="4" t="s">
        <v>52</v>
      </c>
      <c r="G1" s="4" t="s">
        <v>53</v>
      </c>
      <c r="H1" s="4" t="s">
        <v>54</v>
      </c>
      <c r="I1" s="4" t="s">
        <v>55</v>
      </c>
      <c r="J1" s="4" t="s">
        <v>56</v>
      </c>
      <c r="K1" s="4" t="s">
        <v>57</v>
      </c>
      <c r="L1" s="4" t="s">
        <v>58</v>
      </c>
    </row>
    <row r="2" spans="1:12" s="5" customFormat="1" ht="12.75">
      <c r="A2" s="6" t="s">
        <v>0</v>
      </c>
      <c r="B2" s="6" t="s">
        <v>1</v>
      </c>
      <c r="C2" s="15" t="s">
        <v>2</v>
      </c>
      <c r="D2" s="6" t="s">
        <v>3</v>
      </c>
      <c r="E2" s="7">
        <v>44</v>
      </c>
      <c r="F2" s="34"/>
      <c r="G2" s="8">
        <v>11.2</v>
      </c>
      <c r="H2" s="8">
        <f>G2*E2</f>
        <v>492.79999999999995</v>
      </c>
      <c r="I2" s="35" t="s">
        <v>20</v>
      </c>
      <c r="J2" s="36"/>
      <c r="K2" s="36" t="s">
        <v>21</v>
      </c>
      <c r="L2" s="36" t="s">
        <v>22</v>
      </c>
    </row>
    <row r="3" spans="1:12" s="5" customFormat="1" ht="12.75">
      <c r="A3" s="6" t="s">
        <v>0</v>
      </c>
      <c r="B3" s="6" t="s">
        <v>1</v>
      </c>
      <c r="C3" s="15" t="s">
        <v>4</v>
      </c>
      <c r="D3" s="6" t="s">
        <v>5</v>
      </c>
      <c r="E3" s="7">
        <v>75</v>
      </c>
      <c r="F3" s="34"/>
      <c r="G3" s="8">
        <v>11.2</v>
      </c>
      <c r="H3" s="8">
        <f t="shared" ref="H3:H13" si="0">G3*E3</f>
        <v>840</v>
      </c>
      <c r="I3" s="35"/>
      <c r="J3" s="37"/>
      <c r="K3" s="37"/>
      <c r="L3" s="37"/>
    </row>
    <row r="4" spans="1:12" s="5" customFormat="1" ht="12.75">
      <c r="A4" s="6" t="s">
        <v>0</v>
      </c>
      <c r="B4" s="6" t="s">
        <v>1</v>
      </c>
      <c r="C4" s="15" t="s">
        <v>6</v>
      </c>
      <c r="D4" s="6" t="s">
        <v>7</v>
      </c>
      <c r="E4" s="7">
        <v>337</v>
      </c>
      <c r="F4" s="34"/>
      <c r="G4" s="8">
        <v>11.2</v>
      </c>
      <c r="H4" s="8">
        <f t="shared" si="0"/>
        <v>3774.3999999999996</v>
      </c>
      <c r="I4" s="35"/>
      <c r="J4" s="37"/>
      <c r="K4" s="37"/>
      <c r="L4" s="37"/>
    </row>
    <row r="5" spans="1:12" s="5" customFormat="1" ht="12.75">
      <c r="A5" s="6" t="s">
        <v>0</v>
      </c>
      <c r="B5" s="6" t="s">
        <v>1</v>
      </c>
      <c r="C5" s="15" t="s">
        <v>8</v>
      </c>
      <c r="D5" s="6" t="s">
        <v>9</v>
      </c>
      <c r="E5" s="7">
        <v>12</v>
      </c>
      <c r="F5" s="34"/>
      <c r="G5" s="8">
        <v>11.2</v>
      </c>
      <c r="H5" s="8">
        <f t="shared" si="0"/>
        <v>134.39999999999998</v>
      </c>
      <c r="I5" s="35"/>
      <c r="J5" s="37"/>
      <c r="K5" s="37"/>
      <c r="L5" s="37"/>
    </row>
    <row r="6" spans="1:12" s="5" customFormat="1" ht="12.75">
      <c r="A6" s="6" t="s">
        <v>0</v>
      </c>
      <c r="B6" s="6" t="s">
        <v>1</v>
      </c>
      <c r="C6" s="15" t="s">
        <v>10</v>
      </c>
      <c r="D6" s="6" t="s">
        <v>9</v>
      </c>
      <c r="E6" s="7">
        <v>82</v>
      </c>
      <c r="F6" s="34"/>
      <c r="G6" s="8">
        <v>11.2</v>
      </c>
      <c r="H6" s="8">
        <f t="shared" si="0"/>
        <v>918.4</v>
      </c>
      <c r="I6" s="35"/>
      <c r="J6" s="37"/>
      <c r="K6" s="37"/>
      <c r="L6" s="37"/>
    </row>
    <row r="7" spans="1:12" s="5" customFormat="1" ht="12.75">
      <c r="A7" s="6" t="s">
        <v>0</v>
      </c>
      <c r="B7" s="6" t="s">
        <v>1</v>
      </c>
      <c r="C7" s="15" t="s">
        <v>11</v>
      </c>
      <c r="D7" s="6" t="s">
        <v>9</v>
      </c>
      <c r="E7" s="7">
        <v>338</v>
      </c>
      <c r="F7" s="34"/>
      <c r="G7" s="8">
        <v>11.2</v>
      </c>
      <c r="H7" s="8">
        <f t="shared" si="0"/>
        <v>3785.6</v>
      </c>
      <c r="I7" s="35"/>
      <c r="J7" s="37"/>
      <c r="K7" s="37"/>
      <c r="L7" s="37"/>
    </row>
    <row r="8" spans="1:12" s="5" customFormat="1" ht="12.75">
      <c r="A8" s="6" t="s">
        <v>0</v>
      </c>
      <c r="B8" s="6" t="s">
        <v>1</v>
      </c>
      <c r="C8" s="15" t="s">
        <v>12</v>
      </c>
      <c r="D8" s="6" t="s">
        <v>9</v>
      </c>
      <c r="E8" s="7">
        <v>134</v>
      </c>
      <c r="F8" s="34"/>
      <c r="G8" s="8">
        <v>11.2</v>
      </c>
      <c r="H8" s="8">
        <f t="shared" si="0"/>
        <v>1500.8</v>
      </c>
      <c r="I8" s="35"/>
      <c r="J8" s="37"/>
      <c r="K8" s="37"/>
      <c r="L8" s="37"/>
    </row>
    <row r="9" spans="1:12" s="5" customFormat="1" ht="12.75">
      <c r="A9" s="6" t="s">
        <v>0</v>
      </c>
      <c r="B9" s="6" t="s">
        <v>1</v>
      </c>
      <c r="C9" s="15" t="s">
        <v>13</v>
      </c>
      <c r="D9" s="6" t="s">
        <v>9</v>
      </c>
      <c r="E9" s="7">
        <v>6</v>
      </c>
      <c r="F9" s="34"/>
      <c r="G9" s="8">
        <v>11.2</v>
      </c>
      <c r="H9" s="8">
        <f t="shared" si="0"/>
        <v>67.199999999999989</v>
      </c>
      <c r="I9" s="35"/>
      <c r="J9" s="37"/>
      <c r="K9" s="37"/>
      <c r="L9" s="37"/>
    </row>
    <row r="10" spans="1:12" s="5" customFormat="1" ht="12.75">
      <c r="A10" s="6" t="s">
        <v>0</v>
      </c>
      <c r="B10" s="6" t="s">
        <v>1</v>
      </c>
      <c r="C10" s="15" t="s">
        <v>14</v>
      </c>
      <c r="D10" s="6" t="s">
        <v>15</v>
      </c>
      <c r="E10" s="7">
        <v>100</v>
      </c>
      <c r="F10" s="34"/>
      <c r="G10" s="8">
        <v>11.2</v>
      </c>
      <c r="H10" s="8">
        <f t="shared" si="0"/>
        <v>1120</v>
      </c>
      <c r="I10" s="35"/>
      <c r="J10" s="37"/>
      <c r="K10" s="37"/>
      <c r="L10" s="37"/>
    </row>
    <row r="11" spans="1:12" s="5" customFormat="1" ht="12.75">
      <c r="A11" s="6" t="s">
        <v>0</v>
      </c>
      <c r="B11" s="6" t="s">
        <v>1</v>
      </c>
      <c r="C11" s="15" t="s">
        <v>16</v>
      </c>
      <c r="D11" s="6" t="s">
        <v>15</v>
      </c>
      <c r="E11" s="7">
        <v>747</v>
      </c>
      <c r="F11" s="34"/>
      <c r="G11" s="8">
        <v>11.2</v>
      </c>
      <c r="H11" s="8">
        <f t="shared" si="0"/>
        <v>8366.4</v>
      </c>
      <c r="I11" s="35"/>
      <c r="J11" s="37"/>
      <c r="K11" s="37"/>
      <c r="L11" s="37"/>
    </row>
    <row r="12" spans="1:12" s="5" customFormat="1" ht="12.75">
      <c r="A12" s="6" t="s">
        <v>0</v>
      </c>
      <c r="B12" s="6" t="s">
        <v>1</v>
      </c>
      <c r="C12" s="15" t="s">
        <v>17</v>
      </c>
      <c r="D12" s="6" t="s">
        <v>18</v>
      </c>
      <c r="E12" s="7">
        <v>2</v>
      </c>
      <c r="F12" s="34"/>
      <c r="G12" s="8">
        <v>11.2</v>
      </c>
      <c r="H12" s="8">
        <f t="shared" si="0"/>
        <v>22.4</v>
      </c>
      <c r="I12" s="35"/>
      <c r="J12" s="37"/>
      <c r="K12" s="37"/>
      <c r="L12" s="37"/>
    </row>
    <row r="13" spans="1:12" s="5" customFormat="1" ht="12.75">
      <c r="A13" s="6" t="s">
        <v>0</v>
      </c>
      <c r="B13" s="6" t="s">
        <v>1</v>
      </c>
      <c r="C13" s="15" t="s">
        <v>19</v>
      </c>
      <c r="D13" s="6" t="s">
        <v>18</v>
      </c>
      <c r="E13" s="7">
        <v>29000</v>
      </c>
      <c r="F13" s="34"/>
      <c r="G13" s="8">
        <v>11.2</v>
      </c>
      <c r="H13" s="8">
        <f t="shared" si="0"/>
        <v>324800</v>
      </c>
      <c r="I13" s="35"/>
      <c r="J13" s="38"/>
      <c r="K13" s="38"/>
      <c r="L13" s="38"/>
    </row>
    <row r="14" spans="1:12" s="5" customFormat="1" ht="12.75">
      <c r="E14" s="30">
        <f>SUM(E2:E13)</f>
        <v>30877</v>
      </c>
      <c r="F14" s="9"/>
      <c r="G14" s="9"/>
      <c r="H14" s="31">
        <f>SUM(H2:H13)</f>
        <v>345822.4</v>
      </c>
      <c r="I14" s="9"/>
    </row>
    <row r="15" spans="1:12" s="5" customFormat="1" ht="12.75">
      <c r="A15" s="20"/>
      <c r="B15" s="20"/>
      <c r="C15" s="21"/>
      <c r="D15" s="22"/>
      <c r="E15" s="23"/>
      <c r="F15" s="24"/>
      <c r="G15" s="25"/>
      <c r="H15" s="26"/>
      <c r="J15" s="27"/>
      <c r="L15" s="28"/>
    </row>
    <row r="16" spans="1:12" s="5" customFormat="1" ht="12.75">
      <c r="A16" s="10" t="s">
        <v>23</v>
      </c>
      <c r="B16" s="10" t="s">
        <v>24</v>
      </c>
      <c r="C16" s="14" t="s">
        <v>27</v>
      </c>
      <c r="D16" s="11">
        <v>46112</v>
      </c>
      <c r="E16" s="12">
        <v>1030</v>
      </c>
      <c r="F16" s="46"/>
      <c r="G16" s="13">
        <v>24.45</v>
      </c>
      <c r="H16" s="2">
        <f t="shared" ref="H16:H24" si="1">G16*E16</f>
        <v>25183.5</v>
      </c>
      <c r="I16" s="34"/>
      <c r="J16" s="40">
        <v>3614810004386</v>
      </c>
      <c r="K16" s="43"/>
      <c r="L16" s="1" t="s">
        <v>40</v>
      </c>
    </row>
    <row r="17" spans="1:12" s="5" customFormat="1" ht="12.75">
      <c r="A17" s="10" t="s">
        <v>23</v>
      </c>
      <c r="B17" s="10" t="s">
        <v>24</v>
      </c>
      <c r="C17" s="14" t="s">
        <v>28</v>
      </c>
      <c r="D17" s="11">
        <v>46112</v>
      </c>
      <c r="E17" s="12">
        <v>5945</v>
      </c>
      <c r="F17" s="46"/>
      <c r="G17" s="13">
        <v>24.45</v>
      </c>
      <c r="H17" s="2">
        <f t="shared" si="1"/>
        <v>145355.25</v>
      </c>
      <c r="I17" s="34"/>
      <c r="J17" s="41"/>
      <c r="K17" s="44"/>
      <c r="L17" s="32"/>
    </row>
    <row r="18" spans="1:12" s="5" customFormat="1" ht="12.75">
      <c r="A18" s="10" t="s">
        <v>23</v>
      </c>
      <c r="B18" s="10" t="s">
        <v>24</v>
      </c>
      <c r="C18" s="14" t="s">
        <v>29</v>
      </c>
      <c r="D18" s="11">
        <v>46112</v>
      </c>
      <c r="E18" s="12">
        <v>5951</v>
      </c>
      <c r="F18" s="46"/>
      <c r="G18" s="13">
        <v>24.45</v>
      </c>
      <c r="H18" s="2">
        <f t="shared" si="1"/>
        <v>145501.94999999998</v>
      </c>
      <c r="I18" s="34"/>
      <c r="J18" s="41"/>
      <c r="K18" s="44"/>
      <c r="L18" s="32"/>
    </row>
    <row r="19" spans="1:12" s="5" customFormat="1" ht="12.75">
      <c r="A19" s="10" t="s">
        <v>23</v>
      </c>
      <c r="B19" s="10" t="s">
        <v>24</v>
      </c>
      <c r="C19" s="14" t="s">
        <v>30</v>
      </c>
      <c r="D19" s="11">
        <v>46142</v>
      </c>
      <c r="E19" s="12">
        <v>1488</v>
      </c>
      <c r="F19" s="46"/>
      <c r="G19" s="13">
        <v>24.45</v>
      </c>
      <c r="H19" s="2">
        <f t="shared" si="1"/>
        <v>36381.599999999999</v>
      </c>
      <c r="I19" s="34"/>
      <c r="J19" s="41"/>
      <c r="K19" s="44"/>
      <c r="L19" s="32"/>
    </row>
    <row r="20" spans="1:12" s="5" customFormat="1" ht="12.75">
      <c r="A20" s="10" t="s">
        <v>23</v>
      </c>
      <c r="B20" s="10" t="s">
        <v>24</v>
      </c>
      <c r="C20" s="14" t="s">
        <v>31</v>
      </c>
      <c r="D20" s="11">
        <v>46142</v>
      </c>
      <c r="E20" s="12">
        <v>4461</v>
      </c>
      <c r="F20" s="46"/>
      <c r="G20" s="13">
        <v>24.45</v>
      </c>
      <c r="H20" s="2">
        <f t="shared" si="1"/>
        <v>109071.45</v>
      </c>
      <c r="I20" s="34"/>
      <c r="J20" s="41"/>
      <c r="K20" s="44"/>
      <c r="L20" s="32"/>
    </row>
    <row r="21" spans="1:12" s="5" customFormat="1" ht="12.75">
      <c r="A21" s="10" t="s">
        <v>23</v>
      </c>
      <c r="B21" s="10" t="s">
        <v>24</v>
      </c>
      <c r="C21" s="14" t="s">
        <v>32</v>
      </c>
      <c r="D21" s="11">
        <v>46142</v>
      </c>
      <c r="E21" s="12">
        <v>5951</v>
      </c>
      <c r="F21" s="46"/>
      <c r="G21" s="13">
        <v>24.45</v>
      </c>
      <c r="H21" s="2">
        <f t="shared" si="1"/>
        <v>145501.94999999998</v>
      </c>
      <c r="I21" s="34"/>
      <c r="J21" s="41"/>
      <c r="K21" s="44"/>
      <c r="L21" s="32"/>
    </row>
    <row r="22" spans="1:12" s="5" customFormat="1" ht="12.75">
      <c r="A22" s="10" t="s">
        <v>23</v>
      </c>
      <c r="B22" s="10" t="s">
        <v>24</v>
      </c>
      <c r="C22" s="14" t="s">
        <v>33</v>
      </c>
      <c r="D22" s="11">
        <v>46142</v>
      </c>
      <c r="E22" s="12">
        <v>5951</v>
      </c>
      <c r="F22" s="46"/>
      <c r="G22" s="13">
        <v>24.45</v>
      </c>
      <c r="H22" s="2">
        <f t="shared" si="1"/>
        <v>145501.94999999998</v>
      </c>
      <c r="I22" s="34"/>
      <c r="J22" s="41"/>
      <c r="K22" s="44"/>
      <c r="L22" s="32"/>
    </row>
    <row r="23" spans="1:12" s="5" customFormat="1" ht="12.75">
      <c r="A23" s="10" t="s">
        <v>23</v>
      </c>
      <c r="B23" s="10" t="s">
        <v>24</v>
      </c>
      <c r="C23" s="14" t="s">
        <v>34</v>
      </c>
      <c r="D23" s="11">
        <v>46142</v>
      </c>
      <c r="E23" s="12">
        <v>5952</v>
      </c>
      <c r="F23" s="46"/>
      <c r="G23" s="13">
        <v>24.45</v>
      </c>
      <c r="H23" s="2">
        <f t="shared" si="1"/>
        <v>145526.39999999999</v>
      </c>
      <c r="I23" s="34"/>
      <c r="J23" s="42"/>
      <c r="K23" s="44"/>
      <c r="L23" s="32"/>
    </row>
    <row r="24" spans="1:12" s="5" customFormat="1" ht="12.75">
      <c r="A24" s="10" t="s">
        <v>25</v>
      </c>
      <c r="B24" s="10" t="s">
        <v>26</v>
      </c>
      <c r="C24" s="14" t="s">
        <v>35</v>
      </c>
      <c r="D24" s="11">
        <v>46142</v>
      </c>
      <c r="E24" s="12">
        <v>3024</v>
      </c>
      <c r="F24" s="46"/>
      <c r="G24" s="13">
        <v>16.5</v>
      </c>
      <c r="H24" s="2">
        <f t="shared" si="1"/>
        <v>49896</v>
      </c>
      <c r="I24" s="34"/>
      <c r="J24" s="39">
        <v>3614810004379</v>
      </c>
      <c r="K24" s="44"/>
      <c r="L24" s="32"/>
    </row>
    <row r="25" spans="1:12" s="5" customFormat="1" ht="12.75">
      <c r="A25" s="10" t="s">
        <v>25</v>
      </c>
      <c r="B25" s="10" t="s">
        <v>26</v>
      </c>
      <c r="C25" s="14" t="s">
        <v>36</v>
      </c>
      <c r="D25" s="11">
        <v>46142</v>
      </c>
      <c r="E25" s="12">
        <v>9323</v>
      </c>
      <c r="F25" s="46"/>
      <c r="G25" s="13">
        <v>16.5</v>
      </c>
      <c r="H25" s="2">
        <f>G25*E25</f>
        <v>153829.5</v>
      </c>
      <c r="I25" s="34"/>
      <c r="J25" s="39"/>
      <c r="K25" s="44"/>
      <c r="L25" s="32"/>
    </row>
    <row r="26" spans="1:12" s="5" customFormat="1" ht="12.75">
      <c r="A26" s="10" t="s">
        <v>25</v>
      </c>
      <c r="B26" s="10" t="s">
        <v>26</v>
      </c>
      <c r="C26" s="14" t="s">
        <v>37</v>
      </c>
      <c r="D26" s="11">
        <v>46142</v>
      </c>
      <c r="E26" s="12">
        <v>9788</v>
      </c>
      <c r="F26" s="46"/>
      <c r="G26" s="13">
        <v>16.5</v>
      </c>
      <c r="H26" s="2">
        <f t="shared" ref="H26:H32" si="2">G26*E26</f>
        <v>161502</v>
      </c>
      <c r="I26" s="34"/>
      <c r="J26" s="39"/>
      <c r="K26" s="44"/>
      <c r="L26" s="32"/>
    </row>
    <row r="27" spans="1:12" s="5" customFormat="1" ht="12.75">
      <c r="A27" s="10" t="s">
        <v>25</v>
      </c>
      <c r="B27" s="10" t="s">
        <v>26</v>
      </c>
      <c r="C27" s="14" t="s">
        <v>38</v>
      </c>
      <c r="D27" s="11">
        <v>46142</v>
      </c>
      <c r="E27" s="12">
        <v>9777</v>
      </c>
      <c r="F27" s="46"/>
      <c r="G27" s="13">
        <v>16.5</v>
      </c>
      <c r="H27" s="2">
        <f t="shared" si="2"/>
        <v>161320.5</v>
      </c>
      <c r="I27" s="34"/>
      <c r="J27" s="39"/>
      <c r="K27" s="44"/>
      <c r="L27" s="32"/>
    </row>
    <row r="28" spans="1:12" s="5" customFormat="1" ht="12.75">
      <c r="A28" s="10" t="s">
        <v>25</v>
      </c>
      <c r="B28" s="10" t="s">
        <v>26</v>
      </c>
      <c r="C28" s="14" t="s">
        <v>39</v>
      </c>
      <c r="D28" s="11">
        <v>46142</v>
      </c>
      <c r="E28" s="12">
        <v>7296</v>
      </c>
      <c r="F28" s="46"/>
      <c r="G28" s="13">
        <v>16.5</v>
      </c>
      <c r="H28" s="2">
        <f t="shared" si="2"/>
        <v>120384</v>
      </c>
      <c r="I28" s="34"/>
      <c r="J28" s="39"/>
      <c r="K28" s="44"/>
      <c r="L28" s="32"/>
    </row>
    <row r="29" spans="1:12" s="5" customFormat="1" ht="12.75">
      <c r="A29" s="6" t="s">
        <v>41</v>
      </c>
      <c r="B29" s="6" t="s">
        <v>26</v>
      </c>
      <c r="C29" s="17" t="s">
        <v>42</v>
      </c>
      <c r="D29" s="29" t="s">
        <v>18</v>
      </c>
      <c r="E29" s="16">
        <v>2</v>
      </c>
      <c r="F29" s="46"/>
      <c r="G29" s="13">
        <v>16.5</v>
      </c>
      <c r="H29" s="2">
        <f t="shared" si="2"/>
        <v>33</v>
      </c>
      <c r="I29" s="34"/>
      <c r="J29" s="39"/>
      <c r="K29" s="44"/>
      <c r="L29" s="32"/>
    </row>
    <row r="30" spans="1:12" s="5" customFormat="1" ht="12.75">
      <c r="A30" s="6" t="s">
        <v>41</v>
      </c>
      <c r="B30" s="6" t="s">
        <v>26</v>
      </c>
      <c r="C30" s="17" t="s">
        <v>43</v>
      </c>
      <c r="D30" s="29" t="s">
        <v>18</v>
      </c>
      <c r="E30" s="16">
        <v>24</v>
      </c>
      <c r="F30" s="46"/>
      <c r="G30" s="13">
        <v>16.5</v>
      </c>
      <c r="H30" s="2">
        <f t="shared" si="2"/>
        <v>396</v>
      </c>
      <c r="I30" s="34"/>
      <c r="J30" s="39"/>
      <c r="K30" s="44"/>
      <c r="L30" s="32"/>
    </row>
    <row r="31" spans="1:12">
      <c r="A31" s="6" t="s">
        <v>41</v>
      </c>
      <c r="B31" s="6" t="s">
        <v>26</v>
      </c>
      <c r="C31" s="17" t="s">
        <v>44</v>
      </c>
      <c r="D31" s="29" t="s">
        <v>18</v>
      </c>
      <c r="E31" s="16">
        <v>711</v>
      </c>
      <c r="F31" s="46"/>
      <c r="G31" s="13">
        <v>16.5</v>
      </c>
      <c r="H31" s="2">
        <f t="shared" si="2"/>
        <v>11731.5</v>
      </c>
      <c r="I31" s="34"/>
      <c r="J31" s="39"/>
      <c r="K31" s="44"/>
      <c r="L31" s="32"/>
    </row>
    <row r="32" spans="1:12">
      <c r="A32" s="6" t="s">
        <v>41</v>
      </c>
      <c r="B32" s="6" t="s">
        <v>26</v>
      </c>
      <c r="C32" s="17" t="s">
        <v>45</v>
      </c>
      <c r="D32" s="29" t="s">
        <v>46</v>
      </c>
      <c r="E32" s="16">
        <v>24</v>
      </c>
      <c r="F32" s="46"/>
      <c r="G32" s="13">
        <v>16.5</v>
      </c>
      <c r="H32" s="2">
        <f t="shared" si="2"/>
        <v>396</v>
      </c>
      <c r="I32" s="34"/>
      <c r="J32" s="39"/>
      <c r="K32" s="45"/>
      <c r="L32" s="33"/>
    </row>
    <row r="33" spans="2:8">
      <c r="E33" s="30">
        <f>SUM(E16:E32)</f>
        <v>76698</v>
      </c>
      <c r="H33" s="31">
        <f>SUM(H16:H32)</f>
        <v>1557512.5499999998</v>
      </c>
    </row>
    <row r="37" spans="2:8">
      <c r="B37" s="19"/>
      <c r="C37" s="19"/>
      <c r="D37" s="19"/>
      <c r="E37" s="19"/>
      <c r="F37" s="18"/>
    </row>
    <row r="38" spans="2:8">
      <c r="B38" s="19"/>
      <c r="C38" s="19"/>
      <c r="D38" s="19"/>
      <c r="E38" s="19"/>
      <c r="F38" s="18"/>
    </row>
    <row r="39" spans="2:8">
      <c r="B39" s="19"/>
      <c r="C39" s="19"/>
      <c r="D39" s="19"/>
      <c r="E39" s="19"/>
      <c r="F39" s="18"/>
    </row>
    <row r="40" spans="2:8">
      <c r="B40" s="19"/>
      <c r="C40" s="19"/>
      <c r="D40" s="19"/>
      <c r="E40" s="19"/>
      <c r="F40" s="18"/>
    </row>
    <row r="41" spans="2:8">
      <c r="B41" s="19"/>
      <c r="C41" s="19"/>
      <c r="D41" s="19"/>
      <c r="E41" s="19"/>
      <c r="F41" s="18"/>
    </row>
  </sheetData>
  <mergeCells count="12">
    <mergeCell ref="L16:L32"/>
    <mergeCell ref="F2:F13"/>
    <mergeCell ref="I2:I13"/>
    <mergeCell ref="K2:K13"/>
    <mergeCell ref="L2:L13"/>
    <mergeCell ref="J2:J13"/>
    <mergeCell ref="J24:J32"/>
    <mergeCell ref="I16:I32"/>
    <mergeCell ref="J16:J23"/>
    <mergeCell ref="K16:K32"/>
    <mergeCell ref="F24:F32"/>
    <mergeCell ref="F16:F23"/>
  </mergeCells>
  <conditionalFormatting sqref="D15:D28">
    <cfRule type="cellIs" dxfId="1" priority="1" operator="lessThan">
      <formula>0</formula>
    </cfRule>
    <cfRule type="expression" dxfId="0" priority="2">
      <formula>AND(#REF!&gt;0,#REF!&lt;#REF!)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2025-04-03T07:20:41Z</dcterms:created>
  <dcterms:modified xsi:type="dcterms:W3CDTF">2025-05-12T18:25:42Z</dcterms:modified>
</cp:coreProperties>
</file>